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2025\ESTADOS\TRANSPARENCIA CUARTO trimestre\LEY DE DISCIPLINA FINANCIERA\"/>
    </mc:Choice>
  </mc:AlternateContent>
  <xr:revisionPtr revIDLastSave="0" documentId="13_ncr:1_{F66F0C3B-0822-4BB4-9A11-10FEDE4EFF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 C" sheetId="1" r:id="rId1"/>
  </sheets>
  <externalReferences>
    <externalReference r:id="rId2"/>
    <externalReference r:id="rId3"/>
  </externalReferences>
  <definedNames>
    <definedName name="_xlnm.Print_Area" localSheetId="0">'6 C'!$A$2:$I$78</definedName>
    <definedName name="ENTE_PUBLICO_A">'[1]Info General'!$C$7</definedName>
    <definedName name="GASTO_E_T1">'[2]6 A'!$B$149</definedName>
    <definedName name="GASTO_E_T2">'[2]6 A'!$C$149</definedName>
    <definedName name="GASTO_E_T3">'[2]6 A'!$D$149</definedName>
    <definedName name="GASTO_E_T4">'[2]6 A'!$E$149</definedName>
    <definedName name="GASTO_E_T5">'[2]6 A'!$F$149</definedName>
    <definedName name="GASTO_E_T6">'[2]6 A'!$G$149</definedName>
    <definedName name="GASTO_NE_FIN_01">'[2]6 A'!$B$148</definedName>
    <definedName name="GASTO_NE_FIN_02">'[2]6 A'!$C$148</definedName>
    <definedName name="GASTO_NE_FIN_03">'[2]6 A'!$D$148</definedName>
    <definedName name="GASTO_NE_FIN_04">'[2]6 A'!$E$148</definedName>
    <definedName name="GASTO_NE_FIN_05">'[2]6 A'!$F$148</definedName>
    <definedName name="GASTO_NE_FIN_06">'[2]6 A'!$G$148</definedName>
    <definedName name="GASTO_NE_T1">'[2]6 A'!$B$9</definedName>
    <definedName name="GASTO_NE_T2">'[2]6 A'!$C$9</definedName>
    <definedName name="GASTO_NE_T3">'[2]6 A'!$D$9</definedName>
    <definedName name="GASTO_NE_T4">'[2]6 A'!$E$9</definedName>
    <definedName name="GASTO_NE_T5">'[2]6 A'!$F$9</definedName>
    <definedName name="GASTO_NE_T6">'[2]6 A'!$G$9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8" i="1" l="1"/>
  <c r="G58" i="1" s="1"/>
  <c r="D24" i="1"/>
  <c r="G24" i="1" s="1"/>
  <c r="C53" i="1"/>
  <c r="E53" i="1"/>
  <c r="F53" i="1"/>
  <c r="B53" i="1"/>
  <c r="C19" i="1"/>
  <c r="E19" i="1"/>
  <c r="F19" i="1"/>
  <c r="B19" i="1"/>
  <c r="D53" i="1" l="1"/>
  <c r="D19" i="1"/>
  <c r="G53" i="1"/>
  <c r="G19" i="1"/>
  <c r="B9" i="1"/>
  <c r="C9" i="1"/>
  <c r="E9" i="1"/>
  <c r="F9" i="1"/>
  <c r="B43" i="1"/>
  <c r="C43" i="1"/>
  <c r="E43" i="1"/>
  <c r="F43" i="1"/>
  <c r="F77" i="1" l="1"/>
  <c r="E77" i="1"/>
  <c r="C77" i="1"/>
  <c r="B77" i="1"/>
  <c r="G43" i="1"/>
  <c r="D9" i="1"/>
  <c r="D43" i="1"/>
  <c r="D77" i="1" l="1"/>
  <c r="G9" i="1"/>
  <c r="G77" i="1" s="1"/>
</calcChain>
</file>

<file path=xl/sharedStrings.xml><?xml version="1.0" encoding="utf-8"?>
<sst xmlns="http://schemas.openxmlformats.org/spreadsheetml/2006/main" count="81" uniqueCount="51">
  <si>
    <t>III. Total de Egresos (III = I + II)</t>
  </si>
  <si>
    <t>d4) Adeudos de Ejercicios Fiscales Anteriores</t>
  </si>
  <si>
    <t>d3) Saneamiento del Sistema Financiero</t>
  </si>
  <si>
    <t>d2) Transferencias, Participaciones y Aportaciones Entre Diferentes Niveles y Órdenes de Gobierno</t>
  </si>
  <si>
    <t>d1) Transacciones de la Deuda Pública / Costo Financiero de la Deuda</t>
  </si>
  <si>
    <t>D. Otras No Clasificadas en Funciones Anteriores (D=d1+d2+d3+d4)</t>
  </si>
  <si>
    <t>c9) Otras Industrias y Otros Asuntos Económicos</t>
  </si>
  <si>
    <t>c8) Ciencia, Tecnología e Innovación</t>
  </si>
  <si>
    <t>c7) Turismo</t>
  </si>
  <si>
    <t>c6) Comunicaciones</t>
  </si>
  <si>
    <t>c5) Transporte</t>
  </si>
  <si>
    <t>c4) Minería, Manufacturas y Construcción</t>
  </si>
  <si>
    <t xml:space="preserve">c3) Combustibles y Energía </t>
  </si>
  <si>
    <t>c2) Agropecuaria, Silvicultura, Pesca y Caza</t>
  </si>
  <si>
    <t>c1) Asuntos Económicos, Comerciales y Laborales en General</t>
  </si>
  <si>
    <t>C. Desarrollo Económico (C=c1+c2+c3+c4+c5+c6+c7+c8+c9)</t>
  </si>
  <si>
    <t>b7) Otros Asuntos Sociales</t>
  </si>
  <si>
    <t>b6) Protección Social</t>
  </si>
  <si>
    <t xml:space="preserve">b5) Educación </t>
  </si>
  <si>
    <t>b4) Recreación, Cultura y Otras Manifestaciones Sociales</t>
  </si>
  <si>
    <t>b3) Salud</t>
  </si>
  <si>
    <t>b2) Vivienda y Servicios a la Comunidad</t>
  </si>
  <si>
    <t xml:space="preserve">b1) Protección Ambiental </t>
  </si>
  <si>
    <t>B. Desarrollo Social (B=b1+b2+b3+b4+b5+b6+b7)</t>
  </si>
  <si>
    <t>a8) Otros Servicios Generales</t>
  </si>
  <si>
    <t>a7) Asuntos de Orden Público y de Seguridad Interior</t>
  </si>
  <si>
    <t>a6) Seguridad Nacional</t>
  </si>
  <si>
    <t>a5) Asuntos Financieros y Hacendarios</t>
  </si>
  <si>
    <t>a4) Relaciones Exteriores</t>
  </si>
  <si>
    <t>a3) Coordinación de la Política de Gobierno</t>
  </si>
  <si>
    <t>a2) Justicia</t>
  </si>
  <si>
    <t>a1) Legislación</t>
  </si>
  <si>
    <t>A. Gobierno (A=a1+a2+a3+a4+a5+a6+a7a+a8)</t>
  </si>
  <si>
    <t>II: Gasto Etiquetado (II=A+B+C+D)</t>
  </si>
  <si>
    <t>D. Otras No Clasificadas en Funciones Anteriores
(D=d1+d2+d3+d4)</t>
  </si>
  <si>
    <t>A. Gobierno (A=a1+a2+a3+a4+a5+a6+a7+a8)</t>
  </si>
  <si>
    <t>I. Gasto No Etiquetado (I=A+B+C+D)</t>
  </si>
  <si>
    <t>Pagado</t>
  </si>
  <si>
    <t>Devengado</t>
  </si>
  <si>
    <t xml:space="preserve">Modificado </t>
  </si>
  <si>
    <t>Ampliaciones / (Reducciones)</t>
  </si>
  <si>
    <t>Aprobado (d)</t>
  </si>
  <si>
    <t>Subejercicio  (e)</t>
  </si>
  <si>
    <t>Egresos</t>
  </si>
  <si>
    <t>Concepto (c)</t>
  </si>
  <si>
    <t>(PESOS)</t>
  </si>
  <si>
    <t>Clasificación Funcional (Finalidad y Función)</t>
  </si>
  <si>
    <t>Estado Analítico del Ejercicio del Presupueso de Egresos Detallado - LDF</t>
  </si>
  <si>
    <t>Formato 6 c) Estado Analítico del Ejercicio del Presupuesto de Egresos Detallado -LDF 
                       (Claisificación Funcional)</t>
  </si>
  <si>
    <t>Universidad Autonoma del Estado de Hidalgo</t>
  </si>
  <si>
    <t>Del 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</si>
</sst>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Border="1"/>
    <xf numFmtId="0" fontId="0" fillId="0" borderId="2" xfId="0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3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>
      <alignment horizontal="left" vertical="center" wrapText="1" indent="9"/>
    </xf>
    <xf numFmtId="0" fontId="0" fillId="0" borderId="4" xfId="0" applyFill="1" applyBorder="1" applyAlignment="1">
      <alignment horizontal="left" vertical="center" wrapText="1" indent="6"/>
    </xf>
    <xf numFmtId="0" fontId="0" fillId="0" borderId="4" xfId="0" applyFill="1" applyBorder="1" applyAlignment="1">
      <alignment horizontal="left" vertical="center" indent="6"/>
    </xf>
    <xf numFmtId="0" fontId="0" fillId="0" borderId="4" xfId="0" applyFill="1" applyBorder="1" applyAlignment="1">
      <alignment horizontal="left" wrapText="1" indent="9"/>
    </xf>
    <xf numFmtId="0" fontId="0" fillId="0" borderId="4" xfId="0" applyFill="1" applyBorder="1" applyAlignment="1">
      <alignment horizontal="left" vertical="center" indent="9"/>
    </xf>
    <xf numFmtId="0" fontId="1" fillId="0" borderId="6" xfId="0" applyFont="1" applyFill="1" applyBorder="1" applyAlignment="1">
      <alignment horizontal="left" vertical="center" indent="3"/>
    </xf>
    <xf numFmtId="43" fontId="1" fillId="2" borderId="7" xfId="1" applyFont="1" applyFill="1" applyBorder="1" applyAlignment="1">
      <alignment horizontal="center" vertical="center"/>
    </xf>
    <xf numFmtId="43" fontId="1" fillId="2" borderId="7" xfId="1" applyFont="1" applyFill="1" applyBorder="1" applyAlignment="1">
      <alignment horizontal="center" vertical="center" wrapText="1"/>
    </xf>
    <xf numFmtId="43" fontId="1" fillId="2" borderId="8" xfId="1" applyFont="1" applyFill="1" applyBorder="1" applyAlignment="1">
      <alignment horizontal="center" vertical="center"/>
    </xf>
    <xf numFmtId="43" fontId="1" fillId="0" borderId="5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/>
      <protection locked="0"/>
    </xf>
    <xf numFmtId="43" fontId="1" fillId="0" borderId="3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 wrapText="1"/>
      <protection locked="0"/>
    </xf>
    <xf numFmtId="43" fontId="0" fillId="0" borderId="3" xfId="1" applyFont="1" applyFill="1" applyBorder="1" applyAlignment="1">
      <alignment vertical="center"/>
    </xf>
    <xf numFmtId="43" fontId="0" fillId="0" borderId="1" xfId="1" applyFont="1" applyFill="1" applyBorder="1"/>
    <xf numFmtId="43" fontId="0" fillId="0" borderId="0" xfId="1" applyFont="1"/>
    <xf numFmtId="43" fontId="0" fillId="0" borderId="4" xfId="1" applyFont="1" applyBorder="1" applyAlignment="1">
      <alignment vertical="center"/>
    </xf>
    <xf numFmtId="43" fontId="0" fillId="0" borderId="11" xfId="1" applyFont="1" applyBorder="1"/>
    <xf numFmtId="43" fontId="0" fillId="0" borderId="4" xfId="1" applyFont="1" applyBorder="1"/>
    <xf numFmtId="43" fontId="0" fillId="0" borderId="3" xfId="1" applyFont="1" applyBorder="1"/>
    <xf numFmtId="43" fontId="0" fillId="0" borderId="0" xfId="6" applyFont="1"/>
    <xf numFmtId="43" fontId="1" fillId="3" borderId="4" xfId="1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>
      <alignment horizontal="center" vertical="center"/>
    </xf>
    <xf numFmtId="43" fontId="1" fillId="2" borderId="10" xfId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/>
    </xf>
    <xf numFmtId="43" fontId="1" fillId="2" borderId="2" xfId="1" applyFont="1" applyFill="1" applyBorder="1" applyAlignment="1">
      <alignment horizontal="center" vertical="center" wrapText="1"/>
    </xf>
    <xf numFmtId="43" fontId="1" fillId="2" borderId="7" xfId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7">
    <cellStyle name="Millares" xfId="1" builtinId="3"/>
    <cellStyle name="Millares 2" xfId="2" xr:uid="{00000000-0005-0000-0000-000001000000}"/>
    <cellStyle name="Millares 3" xfId="3" xr:uid="{00000000-0005-0000-0000-000002000000}"/>
    <cellStyle name="Millares 4" xfId="4" xr:uid="{3FA12F33-0D0A-47CD-8E64-58AEFC47C6A5}"/>
    <cellStyle name="Millares 5" xfId="5" xr:uid="{5D958A63-4942-424A-BC7E-B9D5564FA51B}"/>
    <cellStyle name="Millares 6" xfId="6" xr:uid="{32FEA4CB-40F4-4D7D-9983-A3EB28EB230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seniahg/Documents/1%202022/ESTADOS%20FINANCIEROS/1.%20DISCIPLINA%202022/1.%20PRIMER%20TRIMESTRE/4.LEY%20DE%20DISCIPLINA%20FINANCIERA/6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 A"/>
    </sheetNames>
    <sheetDataSet>
      <sheetData sheetId="0">
        <row r="9">
          <cell r="B9">
            <v>1331830514.6826</v>
          </cell>
          <cell r="C9">
            <v>36384063.797400013</v>
          </cell>
          <cell r="D9">
            <v>1368214578.48</v>
          </cell>
          <cell r="E9">
            <v>128326511.01879999</v>
          </cell>
          <cell r="F9">
            <v>108340510.3988</v>
          </cell>
          <cell r="G9">
            <v>1239888067.4612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"/>
  <sheetViews>
    <sheetView tabSelected="1" view="pageBreakPreview" zoomScale="110" zoomScaleNormal="80" zoomScaleSheetLayoutView="110" workbookViewId="0">
      <selection activeCell="F58" sqref="F58"/>
    </sheetView>
  </sheetViews>
  <sheetFormatPr baseColWidth="10" defaultColWidth="0" defaultRowHeight="15" zeroHeight="1" x14ac:dyDescent="0.25"/>
  <cols>
    <col min="1" max="1" width="74.5703125" customWidth="1"/>
    <col min="2" max="6" width="20.7109375" style="20" customWidth="1"/>
    <col min="7" max="7" width="17.28515625" style="20" customWidth="1"/>
    <col min="8" max="8" width="0" hidden="1" customWidth="1"/>
    <col min="9" max="16383" width="10.85546875" hidden="1"/>
    <col min="16384" max="16384" width="3.28515625" customWidth="1"/>
  </cols>
  <sheetData>
    <row r="1" spans="1:7" ht="57.75" customHeight="1" x14ac:dyDescent="0.25">
      <c r="A1" s="33" t="s">
        <v>48</v>
      </c>
      <c r="B1" s="34"/>
      <c r="C1" s="34"/>
      <c r="D1" s="34"/>
      <c r="E1" s="34"/>
      <c r="F1" s="34"/>
      <c r="G1" s="34"/>
    </row>
    <row r="2" spans="1:7" x14ac:dyDescent="0.25">
      <c r="A2" s="35" t="s">
        <v>49</v>
      </c>
      <c r="B2" s="36"/>
      <c r="C2" s="36"/>
      <c r="D2" s="36"/>
      <c r="E2" s="36"/>
      <c r="F2" s="36"/>
      <c r="G2" s="37"/>
    </row>
    <row r="3" spans="1:7" x14ac:dyDescent="0.25">
      <c r="A3" s="38" t="s">
        <v>47</v>
      </c>
      <c r="B3" s="27"/>
      <c r="C3" s="27"/>
      <c r="D3" s="27"/>
      <c r="E3" s="27"/>
      <c r="F3" s="27"/>
      <c r="G3" s="39"/>
    </row>
    <row r="4" spans="1:7" x14ac:dyDescent="0.25">
      <c r="A4" s="38" t="s">
        <v>46</v>
      </c>
      <c r="B4" s="27"/>
      <c r="C4" s="27"/>
      <c r="D4" s="27"/>
      <c r="E4" s="27"/>
      <c r="F4" s="27"/>
      <c r="G4" s="39"/>
    </row>
    <row r="5" spans="1:7" x14ac:dyDescent="0.25">
      <c r="A5" s="40" t="s">
        <v>50</v>
      </c>
      <c r="B5" s="41"/>
      <c r="C5" s="41"/>
      <c r="D5" s="41"/>
      <c r="E5" s="41"/>
      <c r="F5" s="41"/>
      <c r="G5" s="42"/>
    </row>
    <row r="6" spans="1:7" x14ac:dyDescent="0.25">
      <c r="A6" s="43" t="s">
        <v>45</v>
      </c>
      <c r="B6" s="44"/>
      <c r="C6" s="44"/>
      <c r="D6" s="44"/>
      <c r="E6" s="44"/>
      <c r="F6" s="44"/>
      <c r="G6" s="45"/>
    </row>
    <row r="7" spans="1:7" x14ac:dyDescent="0.25">
      <c r="A7" s="27" t="s">
        <v>44</v>
      </c>
      <c r="B7" s="28" t="s">
        <v>43</v>
      </c>
      <c r="C7" s="29"/>
      <c r="D7" s="29"/>
      <c r="E7" s="29"/>
      <c r="F7" s="30"/>
      <c r="G7" s="31" t="s">
        <v>42</v>
      </c>
    </row>
    <row r="8" spans="1:7" ht="30.75" customHeight="1" x14ac:dyDescent="0.25">
      <c r="A8" s="27"/>
      <c r="B8" s="11" t="s">
        <v>41</v>
      </c>
      <c r="C8" s="12" t="s">
        <v>40</v>
      </c>
      <c r="D8" s="11" t="s">
        <v>39</v>
      </c>
      <c r="E8" s="11" t="s">
        <v>38</v>
      </c>
      <c r="F8" s="13" t="s">
        <v>37</v>
      </c>
      <c r="G8" s="32"/>
    </row>
    <row r="9" spans="1:7" x14ac:dyDescent="0.25">
      <c r="A9" s="10" t="s">
        <v>36</v>
      </c>
      <c r="B9" s="14">
        <f t="shared" ref="B9:G9" si="0">SUM(B10,B19,B27,B37)</f>
        <v>1939014531.3062997</v>
      </c>
      <c r="C9" s="14">
        <f t="shared" si="0"/>
        <v>1204914469.2544</v>
      </c>
      <c r="D9" s="14">
        <f t="shared" si="0"/>
        <v>3143929000.5606995</v>
      </c>
      <c r="E9" s="14">
        <f t="shared" si="0"/>
        <v>1965303757.6266999</v>
      </c>
      <c r="F9" s="14">
        <f t="shared" si="0"/>
        <v>1744922312.3752999</v>
      </c>
      <c r="G9" s="14">
        <f t="shared" si="0"/>
        <v>1178625242.9339995</v>
      </c>
    </row>
    <row r="10" spans="1:7" x14ac:dyDescent="0.25">
      <c r="A10" s="7" t="s">
        <v>35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7" x14ac:dyDescent="0.25">
      <c r="A11" s="9" t="s">
        <v>31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</row>
    <row r="12" spans="1:7" x14ac:dyDescent="0.25">
      <c r="A12" s="9" t="s">
        <v>30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</row>
    <row r="13" spans="1:7" x14ac:dyDescent="0.25">
      <c r="A13" s="9" t="s">
        <v>29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</row>
    <row r="14" spans="1:7" x14ac:dyDescent="0.25">
      <c r="A14" s="9" t="s">
        <v>28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  <row r="15" spans="1:7" x14ac:dyDescent="0.25">
      <c r="A15" s="9" t="s">
        <v>27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7" x14ac:dyDescent="0.25">
      <c r="A16" s="9" t="s">
        <v>26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</row>
    <row r="17" spans="1:7 16384:16384" x14ac:dyDescent="0.25">
      <c r="A17" s="9" t="s">
        <v>25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</row>
    <row r="18" spans="1:7 16384:16384" x14ac:dyDescent="0.25">
      <c r="A18" s="9" t="s">
        <v>24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</row>
    <row r="19" spans="1:7 16384:16384" x14ac:dyDescent="0.25">
      <c r="A19" s="7" t="s">
        <v>23</v>
      </c>
      <c r="B19" s="15">
        <f>SUM(B20:B26)</f>
        <v>1939014531.3062997</v>
      </c>
      <c r="C19" s="15">
        <f t="shared" ref="C19:G19" si="1">SUM(C20:C26)</f>
        <v>1204914469.2544</v>
      </c>
      <c r="D19" s="15">
        <f t="shared" si="1"/>
        <v>3143929000.5606995</v>
      </c>
      <c r="E19" s="15">
        <f t="shared" si="1"/>
        <v>1965303757.6266999</v>
      </c>
      <c r="F19" s="15">
        <f t="shared" si="1"/>
        <v>1744922312.3752999</v>
      </c>
      <c r="G19" s="15">
        <f t="shared" si="1"/>
        <v>1178625242.9339995</v>
      </c>
    </row>
    <row r="20" spans="1:7 16384:16384" x14ac:dyDescent="0.25">
      <c r="A20" s="9" t="s">
        <v>22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</row>
    <row r="21" spans="1:7 16384:16384" x14ac:dyDescent="0.25">
      <c r="A21" s="9" t="s">
        <v>21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</row>
    <row r="22" spans="1:7 16384:16384" x14ac:dyDescent="0.25">
      <c r="A22" s="9" t="s">
        <v>20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</row>
    <row r="23" spans="1:7 16384:16384" x14ac:dyDescent="0.25">
      <c r="A23" s="9" t="s">
        <v>19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</row>
    <row r="24" spans="1:7 16384:16384" x14ac:dyDescent="0.25">
      <c r="A24" s="9" t="s">
        <v>18</v>
      </c>
      <c r="B24" s="21">
        <v>1939014531.3062997</v>
      </c>
      <c r="C24" s="21">
        <v>1204914469.2544</v>
      </c>
      <c r="D24" s="22">
        <f>B24+C24</f>
        <v>3143929000.5606995</v>
      </c>
      <c r="E24" s="21">
        <v>1965303757.6266999</v>
      </c>
      <c r="F24" s="21">
        <v>1744922312.3752999</v>
      </c>
      <c r="G24" s="23">
        <f>D24-E24</f>
        <v>1178625242.9339995</v>
      </c>
      <c r="XFD24" s="25"/>
    </row>
    <row r="25" spans="1:7 16384:16384" x14ac:dyDescent="0.25">
      <c r="A25" s="9" t="s">
        <v>17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</row>
    <row r="26" spans="1:7 16384:16384" x14ac:dyDescent="0.25">
      <c r="A26" s="9" t="s">
        <v>16</v>
      </c>
      <c r="B26" s="15">
        <v>0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</row>
    <row r="27" spans="1:7 16384:16384" x14ac:dyDescent="0.25">
      <c r="A27" s="7" t="s">
        <v>15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</row>
    <row r="28" spans="1:7 16384:16384" x14ac:dyDescent="0.25">
      <c r="A28" s="5" t="s">
        <v>14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</row>
    <row r="29" spans="1:7 16384:16384" x14ac:dyDescent="0.25">
      <c r="A29" s="9" t="s">
        <v>13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</row>
    <row r="30" spans="1:7 16384:16384" x14ac:dyDescent="0.25">
      <c r="A30" s="9" t="s">
        <v>12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</row>
    <row r="31" spans="1:7 16384:16384" x14ac:dyDescent="0.25">
      <c r="A31" s="9" t="s">
        <v>11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</row>
    <row r="32" spans="1:7 16384:16384" x14ac:dyDescent="0.25">
      <c r="A32" s="9" t="s">
        <v>10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</row>
    <row r="33" spans="1:7" x14ac:dyDescent="0.25">
      <c r="A33" s="9" t="s">
        <v>9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</row>
    <row r="34" spans="1:7" x14ac:dyDescent="0.25">
      <c r="A34" s="9" t="s">
        <v>8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</row>
    <row r="35" spans="1:7" x14ac:dyDescent="0.25">
      <c r="A35" s="9" t="s">
        <v>7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</row>
    <row r="36" spans="1:7" x14ac:dyDescent="0.25">
      <c r="A36" s="9" t="s">
        <v>6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</row>
    <row r="37" spans="1:7" ht="30" x14ac:dyDescent="0.25">
      <c r="A37" s="6" t="s">
        <v>34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</row>
    <row r="38" spans="1:7" x14ac:dyDescent="0.25">
      <c r="A38" s="5" t="s">
        <v>4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</row>
    <row r="39" spans="1:7" ht="30" x14ac:dyDescent="0.25">
      <c r="A39" s="5" t="s">
        <v>3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</row>
    <row r="40" spans="1:7" x14ac:dyDescent="0.25">
      <c r="A40" s="5" t="s">
        <v>2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</row>
    <row r="41" spans="1:7" x14ac:dyDescent="0.25">
      <c r="A41" s="5" t="s">
        <v>1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</row>
    <row r="42" spans="1:7" x14ac:dyDescent="0.25">
      <c r="A42" s="5"/>
      <c r="B42" s="15"/>
      <c r="C42" s="15"/>
      <c r="D42" s="15"/>
      <c r="E42" s="15"/>
      <c r="F42" s="15"/>
      <c r="G42" s="15"/>
    </row>
    <row r="43" spans="1:7" x14ac:dyDescent="0.25">
      <c r="A43" s="3" t="s">
        <v>33</v>
      </c>
      <c r="B43" s="16">
        <f t="shared" ref="B43:G43" si="2">SUM(B44,B53,B61,B71)</f>
        <v>1862843400.5710001</v>
      </c>
      <c r="C43" s="16">
        <f t="shared" si="2"/>
        <v>-11362655.339600006</v>
      </c>
      <c r="D43" s="16">
        <f t="shared" si="2"/>
        <v>1851480745.2314</v>
      </c>
      <c r="E43" s="16">
        <f t="shared" si="2"/>
        <v>1822989584.2383997</v>
      </c>
      <c r="F43" s="16">
        <f t="shared" si="2"/>
        <v>1802068339.9212</v>
      </c>
      <c r="G43" s="16">
        <f t="shared" si="2"/>
        <v>28491160.993000269</v>
      </c>
    </row>
    <row r="44" spans="1:7" x14ac:dyDescent="0.25">
      <c r="A44" s="7" t="s">
        <v>32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</row>
    <row r="45" spans="1:7" x14ac:dyDescent="0.25">
      <c r="A45" s="5" t="s">
        <v>31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</row>
    <row r="46" spans="1:7" x14ac:dyDescent="0.25">
      <c r="A46" s="5" t="s">
        <v>30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</row>
    <row r="47" spans="1:7" x14ac:dyDescent="0.25">
      <c r="A47" s="5" t="s">
        <v>29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</row>
    <row r="48" spans="1:7" x14ac:dyDescent="0.25">
      <c r="A48" s="5" t="s">
        <v>28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</row>
    <row r="49" spans="1:7 16384:16384" x14ac:dyDescent="0.25">
      <c r="A49" s="5" t="s">
        <v>27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</row>
    <row r="50" spans="1:7 16384:16384" x14ac:dyDescent="0.25">
      <c r="A50" s="5" t="s">
        <v>26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</row>
    <row r="51" spans="1:7 16384:16384" x14ac:dyDescent="0.25">
      <c r="A51" s="5" t="s">
        <v>25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</row>
    <row r="52" spans="1:7 16384:16384" x14ac:dyDescent="0.25">
      <c r="A52" s="5" t="s">
        <v>24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</row>
    <row r="53" spans="1:7 16384:16384" x14ac:dyDescent="0.25">
      <c r="A53" s="7" t="s">
        <v>23</v>
      </c>
      <c r="B53" s="15">
        <f>SUM(B54:B60)</f>
        <v>1862843400.5710001</v>
      </c>
      <c r="C53" s="15">
        <f t="shared" ref="C53:G53" si="3">SUM(C54:C60)</f>
        <v>-11362655.339600006</v>
      </c>
      <c r="D53" s="15">
        <f t="shared" si="3"/>
        <v>1851480745.2314</v>
      </c>
      <c r="E53" s="15">
        <f t="shared" si="3"/>
        <v>1822989584.2383997</v>
      </c>
      <c r="F53" s="15">
        <f t="shared" si="3"/>
        <v>1802068339.9212</v>
      </c>
      <c r="G53" s="15">
        <f t="shared" si="3"/>
        <v>28491160.993000269</v>
      </c>
    </row>
    <row r="54" spans="1:7 16384:16384" x14ac:dyDescent="0.25">
      <c r="A54" s="5" t="s">
        <v>22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</row>
    <row r="55" spans="1:7 16384:16384" x14ac:dyDescent="0.25">
      <c r="A55" s="5" t="s">
        <v>21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</row>
    <row r="56" spans="1:7 16384:16384" x14ac:dyDescent="0.25">
      <c r="A56" s="5" t="s">
        <v>20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</row>
    <row r="57" spans="1:7 16384:16384" x14ac:dyDescent="0.25">
      <c r="A57" s="8" t="s">
        <v>19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</row>
    <row r="58" spans="1:7 16384:16384" x14ac:dyDescent="0.25">
      <c r="A58" s="5" t="s">
        <v>18</v>
      </c>
      <c r="B58" s="21">
        <v>1862843400.5710001</v>
      </c>
      <c r="C58" s="21">
        <v>-11362655.339600006</v>
      </c>
      <c r="D58" s="24">
        <f>B58+C58</f>
        <v>1851480745.2314</v>
      </c>
      <c r="E58" s="21">
        <v>1822989584.2383997</v>
      </c>
      <c r="F58" s="21">
        <v>1802068339.9212</v>
      </c>
      <c r="G58" s="23">
        <f>D58-E58</f>
        <v>28491160.993000269</v>
      </c>
      <c r="XFD58" s="26"/>
    </row>
    <row r="59" spans="1:7 16384:16384" x14ac:dyDescent="0.25">
      <c r="A59" s="5" t="s">
        <v>17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</row>
    <row r="60" spans="1:7 16384:16384" x14ac:dyDescent="0.25">
      <c r="A60" s="5" t="s">
        <v>16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</row>
    <row r="61" spans="1:7 16384:16384" x14ac:dyDescent="0.25">
      <c r="A61" s="7" t="s">
        <v>15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</row>
    <row r="62" spans="1:7 16384:16384" x14ac:dyDescent="0.25">
      <c r="A62" s="5" t="s">
        <v>14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</row>
    <row r="63" spans="1:7 16384:16384" x14ac:dyDescent="0.25">
      <c r="A63" s="5" t="s">
        <v>13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</row>
    <row r="64" spans="1:7 16384:16384" x14ac:dyDescent="0.25">
      <c r="A64" s="5" t="s">
        <v>12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</row>
    <row r="65" spans="1:8" x14ac:dyDescent="0.25">
      <c r="A65" s="5" t="s">
        <v>11</v>
      </c>
      <c r="B65" s="15">
        <v>0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</row>
    <row r="66" spans="1:8" x14ac:dyDescent="0.25">
      <c r="A66" s="5" t="s">
        <v>10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</row>
    <row r="67" spans="1:8" x14ac:dyDescent="0.25">
      <c r="A67" s="5" t="s">
        <v>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</row>
    <row r="68" spans="1:8" x14ac:dyDescent="0.25">
      <c r="A68" s="5" t="s">
        <v>8</v>
      </c>
      <c r="B68" s="15">
        <v>0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</row>
    <row r="69" spans="1:8" x14ac:dyDescent="0.25">
      <c r="A69" s="5" t="s">
        <v>7</v>
      </c>
      <c r="B69" s="15">
        <v>0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</row>
    <row r="70" spans="1:8" x14ac:dyDescent="0.25">
      <c r="A70" s="5" t="s">
        <v>6</v>
      </c>
      <c r="B70" s="15">
        <v>0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</row>
    <row r="71" spans="1:8" x14ac:dyDescent="0.25">
      <c r="A71" s="6" t="s">
        <v>5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</row>
    <row r="72" spans="1:8" x14ac:dyDescent="0.25">
      <c r="A72" s="5" t="s">
        <v>4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</row>
    <row r="73" spans="1:8" ht="30" x14ac:dyDescent="0.25">
      <c r="A73" s="5" t="s">
        <v>3</v>
      </c>
      <c r="B73" s="15">
        <v>0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</row>
    <row r="74" spans="1:8" x14ac:dyDescent="0.25">
      <c r="A74" s="5" t="s">
        <v>2</v>
      </c>
      <c r="B74" s="15">
        <v>0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</row>
    <row r="75" spans="1:8" x14ac:dyDescent="0.25">
      <c r="A75" s="5" t="s">
        <v>1</v>
      </c>
      <c r="B75" s="15">
        <v>0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</row>
    <row r="76" spans="1:8" x14ac:dyDescent="0.25">
      <c r="A76" s="4"/>
      <c r="B76" s="18"/>
      <c r="C76" s="18"/>
      <c r="D76" s="18"/>
      <c r="E76" s="18"/>
      <c r="F76" s="18"/>
      <c r="G76" s="18"/>
    </row>
    <row r="77" spans="1:8" x14ac:dyDescent="0.25">
      <c r="A77" s="3" t="s">
        <v>0</v>
      </c>
      <c r="B77" s="16">
        <f t="shared" ref="B77:G77" si="4">B43+B9</f>
        <v>3801857931.8772998</v>
      </c>
      <c r="C77" s="16">
        <f t="shared" si="4"/>
        <v>1193551813.9147999</v>
      </c>
      <c r="D77" s="16">
        <f t="shared" si="4"/>
        <v>4995409745.792099</v>
      </c>
      <c r="E77" s="16">
        <f t="shared" si="4"/>
        <v>3788293341.8650999</v>
      </c>
      <c r="F77" s="16">
        <f t="shared" si="4"/>
        <v>3546990652.2965002</v>
      </c>
      <c r="G77" s="16">
        <f t="shared" si="4"/>
        <v>1207116403.9269998</v>
      </c>
    </row>
    <row r="78" spans="1:8" x14ac:dyDescent="0.25">
      <c r="A78" s="2"/>
      <c r="B78" s="19"/>
      <c r="C78" s="19"/>
      <c r="D78" s="19"/>
      <c r="E78" s="19"/>
      <c r="F78" s="19"/>
      <c r="G78" s="19"/>
      <c r="H78" s="1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D59:D77 D9:D57 B9:C77 E9:G77 XFD24 XFD58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46" orientation="portrait" r:id="rId1"/>
  <ignoredErrors>
    <ignoredError sqref="D9 D43 G9 G4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C</vt:lpstr>
      <vt:lpstr>'6 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2019-04-15T18:27:58Z</cp:lastPrinted>
  <dcterms:created xsi:type="dcterms:W3CDTF">2019-04-10T15:01:16Z</dcterms:created>
  <dcterms:modified xsi:type="dcterms:W3CDTF">2026-01-12T18:16:38Z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f99069b5-7cd8-4dbf-8720-acde43b3e86a</vt:lpwstr>
  </property>
</Properties>
</file>